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10" windowHeight="1455"/>
  </bookViews>
  <sheets>
    <sheet name="доходы " sheetId="1" r:id="rId1"/>
  </sheets>
  <calcPr calcId="152511"/>
</workbook>
</file>

<file path=xl/calcChain.xml><?xml version="1.0" encoding="utf-8"?>
<calcChain xmlns="http://schemas.openxmlformats.org/spreadsheetml/2006/main">
  <c r="G38" i="1" l="1"/>
  <c r="F30" i="1"/>
  <c r="D42" i="1" l="1"/>
  <c r="D15" i="1"/>
  <c r="D14" i="1"/>
  <c r="D23" i="1"/>
  <c r="F32" i="1" l="1"/>
  <c r="D41" i="1" l="1"/>
  <c r="D64" i="1" l="1"/>
  <c r="D65" i="1" s="1"/>
</calcChain>
</file>

<file path=xl/sharedStrings.xml><?xml version="1.0" encoding="utf-8"?>
<sst xmlns="http://schemas.openxmlformats.org/spreadsheetml/2006/main" count="63" uniqueCount="57">
  <si>
    <t>Утверждено:</t>
  </si>
  <si>
    <t>Решением</t>
  </si>
  <si>
    <t>Совета народных депутатов</t>
  </si>
  <si>
    <t>Дубоссарского района и г.Дубоссары</t>
  </si>
  <si>
    <t>_______________ А. Н. Коломыцев</t>
  </si>
  <si>
    <t>План доходной части местного бюджета</t>
  </si>
  <si>
    <t>Дубоссарского района и города Дубоссары</t>
  </si>
  <si>
    <t>Код</t>
  </si>
  <si>
    <t>Наименование групп, подгрупп, статей и подстатей доходов</t>
  </si>
  <si>
    <t>Налоговые доходы</t>
  </si>
  <si>
    <t>Подоходные налоги</t>
  </si>
  <si>
    <t>Подоходный налог (налог на прибыль)</t>
  </si>
  <si>
    <t>-</t>
  </si>
  <si>
    <t>Налог на доходы организаций по отрасли (подотрасли, виду деятельности)</t>
  </si>
  <si>
    <t>Подоходный налог с физических лиц</t>
  </si>
  <si>
    <t>Налоги на товары и услуги, лицензионные и регистрационные сборы</t>
  </si>
  <si>
    <t>Налоги на имущество</t>
  </si>
  <si>
    <t>Платежи за пользование природными ресурсами</t>
  </si>
  <si>
    <t>Земельный налог</t>
  </si>
  <si>
    <t>Земельный налог на земли сельскохозяйственного назначения</t>
  </si>
  <si>
    <t>Земельный налог с физических лиц</t>
  </si>
  <si>
    <t>Отчислении от фиксированного сельскохозяйственного налога</t>
  </si>
  <si>
    <t>Налоги на внешнюю торговлю и внешнеэкономические операции</t>
  </si>
  <si>
    <t>Местные налоги и сборы</t>
  </si>
  <si>
    <t>Отчисления средств от платы за патент</t>
  </si>
  <si>
    <t>Неналоговые доходы</t>
  </si>
  <si>
    <t>Доходы от имущества, находящегося в государственной и муниципальной собственности, или от деятельности</t>
  </si>
  <si>
    <t>Доходы от сдачи в аренду имущества, находящегося в государственной собственности</t>
  </si>
  <si>
    <t>Дивиденды по государственному долевому участию в акционерных предприятиях</t>
  </si>
  <si>
    <t>Погашение налогового и иных видов кредитов, займов</t>
  </si>
  <si>
    <t>Перечисление процентов за пользование кредитами, займами</t>
  </si>
  <si>
    <t>Платежи от государственных и муниципальных организаций</t>
  </si>
  <si>
    <t>Доходы от продажи имущества, находящегося в государственной и муниципальной собственности</t>
  </si>
  <si>
    <t>Поступления от приватизации объектов государственной и муниципальной собственности</t>
  </si>
  <si>
    <t>Штрафные санкции, возмещение ущерба</t>
  </si>
  <si>
    <t>Доходы от внешнеэкономической деятельности</t>
  </si>
  <si>
    <t>Прочие неналоговые доходы</t>
  </si>
  <si>
    <t>Доходы целевых бюджетных фондов</t>
  </si>
  <si>
    <t>Территориальные целевые бюджетные экологические фонды</t>
  </si>
  <si>
    <t>Доходы от предпринимательской и иной приносящей доход деятельности</t>
  </si>
  <si>
    <t>ИТОГО</t>
  </si>
  <si>
    <t>Налог с потенциально возможного к получению годового дохода для индивидуальных предпринимателей</t>
  </si>
  <si>
    <t>Налог с выручки индивидуальных предпринимателей, применяющих упрощенную систему налогообложения</t>
  </si>
  <si>
    <t>Административные платежи и сборы</t>
  </si>
  <si>
    <t>Прочие налоги, пошлины и сборы</t>
  </si>
  <si>
    <t>Доходы не имеющие целевого назначения</t>
  </si>
  <si>
    <t>Приложение № 1</t>
  </si>
  <si>
    <t>Земельный налог на земли несельскохозяйственного назначения</t>
  </si>
  <si>
    <t>целев</t>
  </si>
  <si>
    <t>целев всего по закону</t>
  </si>
  <si>
    <t xml:space="preserve"> -</t>
  </si>
  <si>
    <t>на 2025 год</t>
  </si>
  <si>
    <t>План на 2025 год</t>
  </si>
  <si>
    <t>Налог с выручки организаций, применяющих упрощенную систему налогообложения</t>
  </si>
  <si>
    <t>Акциз на продукцию, произведенную на территории ПМР</t>
  </si>
  <si>
    <t>30 сессии 26 созыва</t>
  </si>
  <si>
    <t>" 05 "  июня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</si>
</sst>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"/>
      <color rgb="FF000000"/>
      <name val="Arial Unicode MS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Arial Unicode MS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0" fillId="0" borderId="0" xfId="0" applyNumberFormat="1"/>
    <xf numFmtId="0" fontId="9" fillId="0" borderId="0" xfId="0" applyFont="1" applyAlignment="1">
      <alignment horizontal="left" vertical="top" wrapText="1"/>
    </xf>
    <xf numFmtId="0" fontId="8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wrapText="1"/>
    </xf>
    <xf numFmtId="1" fontId="0" fillId="0" borderId="0" xfId="0" applyNumberFormat="1"/>
    <xf numFmtId="0" fontId="8" fillId="3" borderId="1" xfId="0" applyFont="1" applyFill="1" applyBorder="1" applyAlignment="1">
      <alignment wrapText="1"/>
    </xf>
    <xf numFmtId="3" fontId="6" fillId="3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3" fontId="6" fillId="4" borderId="1" xfId="0" applyNumberFormat="1" applyFont="1" applyFill="1" applyBorder="1" applyAlignment="1">
      <alignment horizontal="center" wrapText="1"/>
    </xf>
    <xf numFmtId="3" fontId="6" fillId="5" borderId="1" xfId="0" applyNumberFormat="1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10" fillId="6" borderId="0" xfId="0" applyFont="1" applyFill="1"/>
    <xf numFmtId="3" fontId="10" fillId="6" borderId="0" xfId="0" applyNumberFormat="1" applyFont="1" applyFill="1"/>
    <xf numFmtId="0" fontId="6" fillId="2" borderId="1" xfId="0" applyFont="1" applyFill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wrapText="1"/>
    </xf>
    <xf numFmtId="0" fontId="7" fillId="5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8" fillId="2" borderId="2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7" fillId="3" borderId="2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7" fillId="4" borderId="2" xfId="0" applyFont="1" applyFill="1" applyBorder="1" applyAlignment="1">
      <alignment wrapText="1"/>
    </xf>
    <xf numFmtId="0" fontId="7" fillId="4" borderId="3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zoomScaleNormal="100" workbookViewId="0">
      <selection activeCell="F9" sqref="F9"/>
    </sheetView>
  </sheetViews>
  <sheetFormatPr defaultRowHeight="15" x14ac:dyDescent="0.25"/>
  <cols>
    <col min="1" max="1" width="7.85546875" customWidth="1"/>
    <col min="2" max="2" width="48.85546875" style="1" customWidth="1"/>
    <col min="3" max="3" width="11.85546875" customWidth="1"/>
    <col min="4" max="4" width="20" customWidth="1"/>
    <col min="5" max="5" width="7.7109375" customWidth="1"/>
    <col min="6" max="6" width="16.85546875" customWidth="1"/>
    <col min="7" max="7" width="9.85546875" bestFit="1" customWidth="1"/>
    <col min="9" max="9" width="16.28515625" customWidth="1"/>
  </cols>
  <sheetData>
    <row r="1" spans="1:6" ht="12" customHeight="1" x14ac:dyDescent="0.25">
      <c r="C1" s="45" t="s">
        <v>46</v>
      </c>
      <c r="D1" s="45"/>
    </row>
    <row r="2" spans="1:6" ht="12" customHeight="1" x14ac:dyDescent="0.25">
      <c r="C2" s="29" t="s">
        <v>0</v>
      </c>
      <c r="D2" s="29"/>
    </row>
    <row r="3" spans="1:6" ht="12" customHeight="1" x14ac:dyDescent="0.25">
      <c r="C3" s="29" t="s">
        <v>1</v>
      </c>
      <c r="D3" s="29"/>
    </row>
    <row r="4" spans="1:6" ht="12" customHeight="1" x14ac:dyDescent="0.25">
      <c r="C4" s="29" t="s">
        <v>55</v>
      </c>
      <c r="D4" s="29"/>
    </row>
    <row r="5" spans="1:6" ht="12" customHeight="1" x14ac:dyDescent="0.25">
      <c r="C5" s="29" t="s">
        <v>2</v>
      </c>
      <c r="D5" s="29"/>
    </row>
    <row r="6" spans="1:6" ht="12" customHeight="1" x14ac:dyDescent="0.25">
      <c r="C6" s="29" t="s">
        <v>3</v>
      </c>
      <c r="D6" s="29"/>
    </row>
    <row r="7" spans="1:6" ht="12" customHeight="1" x14ac:dyDescent="0.25">
      <c r="C7" s="30" t="s">
        <v>56</v>
      </c>
      <c r="D7" s="30"/>
    </row>
    <row r="8" spans="1:6" ht="12" customHeight="1" x14ac:dyDescent="0.25">
      <c r="C8" s="29" t="s">
        <v>4</v>
      </c>
      <c r="D8" s="29"/>
    </row>
    <row r="9" spans="1:6" ht="8.25" customHeight="1" x14ac:dyDescent="0.25"/>
    <row r="10" spans="1:6" x14ac:dyDescent="0.25">
      <c r="A10" s="2"/>
      <c r="B10" s="31" t="s">
        <v>5</v>
      </c>
      <c r="C10" s="31"/>
      <c r="D10" s="2"/>
    </row>
    <row r="11" spans="1:6" x14ac:dyDescent="0.25">
      <c r="A11" s="2"/>
      <c r="B11" s="31" t="s">
        <v>6</v>
      </c>
      <c r="C11" s="31"/>
      <c r="D11" s="2"/>
    </row>
    <row r="12" spans="1:6" x14ac:dyDescent="0.25">
      <c r="A12" s="2"/>
      <c r="B12" s="32" t="s">
        <v>51</v>
      </c>
      <c r="C12" s="32"/>
      <c r="D12" s="2"/>
    </row>
    <row r="13" spans="1:6" ht="16.5" customHeight="1" x14ac:dyDescent="0.25">
      <c r="A13" s="22" t="s">
        <v>7</v>
      </c>
      <c r="B13" s="46" t="s">
        <v>8</v>
      </c>
      <c r="C13" s="47"/>
      <c r="D13" s="6" t="s">
        <v>52</v>
      </c>
    </row>
    <row r="14" spans="1:6" ht="15" customHeight="1" x14ac:dyDescent="0.25">
      <c r="A14" s="27">
        <v>1000000</v>
      </c>
      <c r="B14" s="37" t="s">
        <v>9</v>
      </c>
      <c r="C14" s="38"/>
      <c r="D14" s="12">
        <f>D15+D26+D28+D37+D23</f>
        <v>67248399</v>
      </c>
      <c r="F14" s="3"/>
    </row>
    <row r="15" spans="1:6" ht="12.95" customHeight="1" x14ac:dyDescent="0.25">
      <c r="A15" s="22">
        <v>1010000</v>
      </c>
      <c r="B15" s="43" t="s">
        <v>10</v>
      </c>
      <c r="C15" s="44"/>
      <c r="D15" s="13">
        <f>D18+D19+D20+D21</f>
        <v>45265554</v>
      </c>
    </row>
    <row r="16" spans="1:6" ht="12.95" customHeight="1" x14ac:dyDescent="0.25">
      <c r="A16" s="22">
        <v>1010100</v>
      </c>
      <c r="B16" s="43" t="s">
        <v>11</v>
      </c>
      <c r="C16" s="44"/>
      <c r="D16" s="6" t="s">
        <v>50</v>
      </c>
    </row>
    <row r="17" spans="1:6" ht="12.95" customHeight="1" x14ac:dyDescent="0.25">
      <c r="A17" s="22">
        <v>1010200</v>
      </c>
      <c r="B17" s="43" t="s">
        <v>13</v>
      </c>
      <c r="C17" s="44"/>
      <c r="D17" s="7" t="s">
        <v>50</v>
      </c>
      <c r="F17" s="3"/>
    </row>
    <row r="18" spans="1:6" ht="26.1" customHeight="1" x14ac:dyDescent="0.25">
      <c r="A18" s="22">
        <v>1010500</v>
      </c>
      <c r="B18" s="43" t="s">
        <v>41</v>
      </c>
      <c r="C18" s="44"/>
      <c r="D18" s="7">
        <v>641255</v>
      </c>
    </row>
    <row r="19" spans="1:6" ht="26.1" customHeight="1" x14ac:dyDescent="0.25">
      <c r="A19" s="22">
        <v>1010600</v>
      </c>
      <c r="B19" s="43" t="s">
        <v>53</v>
      </c>
      <c r="C19" s="44"/>
      <c r="D19" s="7">
        <v>469220</v>
      </c>
    </row>
    <row r="20" spans="1:6" ht="26.1" customHeight="1" x14ac:dyDescent="0.25">
      <c r="A20" s="22">
        <v>1010601</v>
      </c>
      <c r="B20" s="43" t="s">
        <v>42</v>
      </c>
      <c r="C20" s="44"/>
      <c r="D20" s="7">
        <v>4755840</v>
      </c>
    </row>
    <row r="21" spans="1:6" ht="12.95" customHeight="1" x14ac:dyDescent="0.25">
      <c r="A21" s="22">
        <v>1010700</v>
      </c>
      <c r="B21" s="43" t="s">
        <v>14</v>
      </c>
      <c r="C21" s="44"/>
      <c r="D21" s="7">
        <v>39399239</v>
      </c>
    </row>
    <row r="22" spans="1:6" ht="9" customHeight="1" x14ac:dyDescent="0.3">
      <c r="A22" s="8"/>
      <c r="B22" s="35"/>
      <c r="C22" s="36"/>
      <c r="D22" s="9"/>
    </row>
    <row r="23" spans="1:6" ht="12.95" customHeight="1" x14ac:dyDescent="0.25">
      <c r="A23" s="23">
        <v>1020000</v>
      </c>
      <c r="B23" s="43" t="s">
        <v>15</v>
      </c>
      <c r="C23" s="44"/>
      <c r="D23" s="7">
        <f>D24</f>
        <v>4118638</v>
      </c>
    </row>
    <row r="24" spans="1:6" ht="12.95" customHeight="1" x14ac:dyDescent="0.25">
      <c r="A24" s="5">
        <v>1020200</v>
      </c>
      <c r="B24" s="33" t="s">
        <v>54</v>
      </c>
      <c r="C24" s="34"/>
      <c r="D24" s="25">
        <v>4118638</v>
      </c>
    </row>
    <row r="25" spans="1:6" ht="9" customHeight="1" x14ac:dyDescent="0.3">
      <c r="A25" s="8"/>
      <c r="B25" s="35"/>
      <c r="C25" s="36"/>
      <c r="D25" s="9"/>
    </row>
    <row r="26" spans="1:6" ht="12.95" customHeight="1" x14ac:dyDescent="0.25">
      <c r="A26" s="22">
        <v>1040000</v>
      </c>
      <c r="B26" s="43" t="s">
        <v>16</v>
      </c>
      <c r="C26" s="44"/>
      <c r="D26" s="13">
        <v>1442686</v>
      </c>
    </row>
    <row r="27" spans="1:6" ht="9" hidden="1" customHeight="1" x14ac:dyDescent="0.3">
      <c r="A27" s="26"/>
      <c r="B27" s="41"/>
      <c r="C27" s="42"/>
      <c r="D27" s="14"/>
    </row>
    <row r="28" spans="1:6" ht="12.95" customHeight="1" x14ac:dyDescent="0.25">
      <c r="A28" s="22">
        <v>1050000</v>
      </c>
      <c r="B28" s="43" t="s">
        <v>17</v>
      </c>
      <c r="C28" s="44"/>
      <c r="D28" s="19">
        <v>10650270</v>
      </c>
      <c r="F28" s="3"/>
    </row>
    <row r="29" spans="1:6" ht="12.95" customHeight="1" x14ac:dyDescent="0.25">
      <c r="A29" s="24">
        <v>1050100</v>
      </c>
      <c r="B29" s="43" t="s">
        <v>18</v>
      </c>
      <c r="C29" s="44"/>
      <c r="D29" s="13">
        <v>10643770</v>
      </c>
      <c r="F29" s="3"/>
    </row>
    <row r="30" spans="1:6" ht="12.95" customHeight="1" x14ac:dyDescent="0.25">
      <c r="A30" s="5">
        <v>1050101</v>
      </c>
      <c r="B30" s="33" t="s">
        <v>19</v>
      </c>
      <c r="C30" s="34"/>
      <c r="D30" s="25">
        <v>7821362</v>
      </c>
      <c r="F30" s="3">
        <f>D30+D31+D32</f>
        <v>10643770</v>
      </c>
    </row>
    <row r="31" spans="1:6" ht="12.95" customHeight="1" x14ac:dyDescent="0.25">
      <c r="A31" s="5">
        <v>1050102</v>
      </c>
      <c r="B31" s="33" t="s">
        <v>47</v>
      </c>
      <c r="C31" s="34"/>
      <c r="D31" s="25">
        <v>1996308</v>
      </c>
    </row>
    <row r="32" spans="1:6" ht="12.95" customHeight="1" x14ac:dyDescent="0.25">
      <c r="A32" s="5">
        <v>1050103</v>
      </c>
      <c r="B32" s="33" t="s">
        <v>20</v>
      </c>
      <c r="C32" s="34"/>
      <c r="D32" s="25">
        <v>826100</v>
      </c>
      <c r="F32" s="3">
        <f>D29-F30</f>
        <v>0</v>
      </c>
    </row>
    <row r="33" spans="1:7" ht="11.25" customHeight="1" x14ac:dyDescent="0.25">
      <c r="A33" s="22">
        <v>1051100</v>
      </c>
      <c r="B33" s="43" t="s">
        <v>21</v>
      </c>
      <c r="C33" s="44"/>
      <c r="D33" s="7" t="s">
        <v>50</v>
      </c>
    </row>
    <row r="34" spans="1:7" ht="9" hidden="1" customHeight="1" x14ac:dyDescent="0.3">
      <c r="A34" s="26"/>
      <c r="B34" s="41"/>
      <c r="C34" s="42"/>
      <c r="D34" s="9"/>
    </row>
    <row r="35" spans="1:7" ht="11.25" customHeight="1" x14ac:dyDescent="0.25">
      <c r="A35" s="22">
        <v>1060000</v>
      </c>
      <c r="B35" s="43" t="s">
        <v>22</v>
      </c>
      <c r="C35" s="44"/>
      <c r="D35" s="9" t="s">
        <v>12</v>
      </c>
      <c r="F35" s="3"/>
    </row>
    <row r="36" spans="1:7" ht="9" hidden="1" customHeight="1" x14ac:dyDescent="0.3">
      <c r="A36" s="26"/>
      <c r="B36" s="41"/>
      <c r="C36" s="42"/>
      <c r="D36" s="9"/>
    </row>
    <row r="37" spans="1:7" ht="12.95" customHeight="1" x14ac:dyDescent="0.25">
      <c r="A37" s="22">
        <v>1400000</v>
      </c>
      <c r="B37" s="43" t="s">
        <v>44</v>
      </c>
      <c r="C37" s="44"/>
      <c r="D37" s="13">
        <v>5771251</v>
      </c>
    </row>
    <row r="38" spans="1:7" ht="12.95" customHeight="1" x14ac:dyDescent="0.25">
      <c r="A38" s="22">
        <v>1400400</v>
      </c>
      <c r="B38" s="43" t="s">
        <v>23</v>
      </c>
      <c r="C38" s="44"/>
      <c r="D38" s="7">
        <v>5771251</v>
      </c>
      <c r="E38" s="20" t="s">
        <v>48</v>
      </c>
      <c r="F38" s="21">
        <v>4897160</v>
      </c>
      <c r="G38" s="3">
        <f>D38-F38</f>
        <v>874091</v>
      </c>
    </row>
    <row r="39" spans="1:7" ht="12" customHeight="1" x14ac:dyDescent="0.25">
      <c r="A39" s="22">
        <v>1400500</v>
      </c>
      <c r="B39" s="43" t="s">
        <v>24</v>
      </c>
      <c r="C39" s="44"/>
      <c r="D39" s="7" t="s">
        <v>12</v>
      </c>
    </row>
    <row r="40" spans="1:7" ht="9" hidden="1" customHeight="1" x14ac:dyDescent="0.3">
      <c r="A40" s="8"/>
      <c r="B40" s="35"/>
      <c r="C40" s="36"/>
      <c r="D40" s="9"/>
    </row>
    <row r="41" spans="1:7" ht="12.95" customHeight="1" x14ac:dyDescent="0.25">
      <c r="A41" s="27">
        <v>2000000</v>
      </c>
      <c r="B41" s="37" t="s">
        <v>25</v>
      </c>
      <c r="C41" s="38"/>
      <c r="D41" s="12">
        <f>D42+D49+D52+D54</f>
        <v>1417913</v>
      </c>
      <c r="F41" s="3"/>
    </row>
    <row r="42" spans="1:7" ht="26.1" customHeight="1" x14ac:dyDescent="0.25">
      <c r="A42" s="22">
        <v>2010000</v>
      </c>
      <c r="B42" s="43" t="s">
        <v>26</v>
      </c>
      <c r="C42" s="44"/>
      <c r="D42" s="7">
        <f>D43+D45+D46+D47-1</f>
        <v>843523</v>
      </c>
      <c r="F42" s="3"/>
    </row>
    <row r="43" spans="1:7" ht="26.1" customHeight="1" x14ac:dyDescent="0.25">
      <c r="A43" s="22">
        <v>2010200</v>
      </c>
      <c r="B43" s="43" t="s">
        <v>27</v>
      </c>
      <c r="C43" s="44"/>
      <c r="D43" s="7">
        <v>396443</v>
      </c>
    </row>
    <row r="44" spans="1:7" ht="26.1" customHeight="1" x14ac:dyDescent="0.25">
      <c r="A44" s="22">
        <v>2010300</v>
      </c>
      <c r="B44" s="43" t="s">
        <v>28</v>
      </c>
      <c r="C44" s="44"/>
      <c r="D44" s="6" t="s">
        <v>12</v>
      </c>
      <c r="F44" s="3"/>
    </row>
    <row r="45" spans="1:7" ht="12.95" customHeight="1" x14ac:dyDescent="0.25">
      <c r="A45" s="22">
        <v>2010400</v>
      </c>
      <c r="B45" s="43" t="s">
        <v>29</v>
      </c>
      <c r="C45" s="44"/>
      <c r="D45" s="7">
        <v>416088</v>
      </c>
    </row>
    <row r="46" spans="1:7" ht="12.95" customHeight="1" x14ac:dyDescent="0.25">
      <c r="A46" s="22">
        <v>2010500</v>
      </c>
      <c r="B46" s="43" t="s">
        <v>30</v>
      </c>
      <c r="C46" s="44"/>
      <c r="D46" s="7">
        <v>11840</v>
      </c>
      <c r="F46" s="3"/>
    </row>
    <row r="47" spans="1:7" ht="12.95" customHeight="1" x14ac:dyDescent="0.25">
      <c r="A47" s="22">
        <v>2010900</v>
      </c>
      <c r="B47" s="43" t="s">
        <v>31</v>
      </c>
      <c r="C47" s="44"/>
      <c r="D47" s="7">
        <v>19153</v>
      </c>
    </row>
    <row r="48" spans="1:7" ht="0.75" customHeight="1" x14ac:dyDescent="0.3">
      <c r="A48" s="26"/>
      <c r="B48" s="41"/>
      <c r="C48" s="42"/>
      <c r="D48" s="9"/>
    </row>
    <row r="49" spans="1:7" ht="25.5" customHeight="1" x14ac:dyDescent="0.25">
      <c r="A49" s="22">
        <v>2020000</v>
      </c>
      <c r="B49" s="43" t="s">
        <v>32</v>
      </c>
      <c r="C49" s="44"/>
      <c r="D49" s="7">
        <v>52743</v>
      </c>
    </row>
    <row r="50" spans="1:7" ht="25.5" customHeight="1" x14ac:dyDescent="0.25">
      <c r="A50" s="5">
        <v>2020100</v>
      </c>
      <c r="B50" s="33" t="s">
        <v>33</v>
      </c>
      <c r="C50" s="34"/>
      <c r="D50" s="25">
        <v>38000</v>
      </c>
    </row>
    <row r="51" spans="1:7" ht="0.75" customHeight="1" x14ac:dyDescent="0.3">
      <c r="A51" s="8"/>
      <c r="B51" s="35"/>
      <c r="C51" s="36"/>
      <c r="D51" s="9"/>
    </row>
    <row r="52" spans="1:7" ht="12.95" customHeight="1" x14ac:dyDescent="0.25">
      <c r="A52" s="22">
        <v>2060000</v>
      </c>
      <c r="B52" s="43" t="s">
        <v>43</v>
      </c>
      <c r="C52" s="44"/>
      <c r="D52" s="7">
        <v>870</v>
      </c>
    </row>
    <row r="53" spans="1:7" ht="1.5" customHeight="1" x14ac:dyDescent="0.3">
      <c r="A53" s="26"/>
      <c r="B53" s="41"/>
      <c r="C53" s="42"/>
      <c r="D53" s="9"/>
    </row>
    <row r="54" spans="1:7" ht="12.95" customHeight="1" x14ac:dyDescent="0.25">
      <c r="A54" s="22">
        <v>2070000</v>
      </c>
      <c r="B54" s="43" t="s">
        <v>34</v>
      </c>
      <c r="C54" s="44"/>
      <c r="D54" s="7">
        <v>520777</v>
      </c>
    </row>
    <row r="55" spans="1:7" ht="0.75" customHeight="1" x14ac:dyDescent="0.3">
      <c r="A55" s="26"/>
      <c r="B55" s="41"/>
      <c r="C55" s="42"/>
      <c r="D55" s="9"/>
    </row>
    <row r="56" spans="1:7" ht="12" customHeight="1" x14ac:dyDescent="0.25">
      <c r="A56" s="22">
        <v>2080000</v>
      </c>
      <c r="B56" s="43" t="s">
        <v>35</v>
      </c>
      <c r="C56" s="44"/>
      <c r="D56" s="6" t="s">
        <v>12</v>
      </c>
    </row>
    <row r="57" spans="1:7" ht="9" hidden="1" customHeight="1" x14ac:dyDescent="0.3">
      <c r="A57" s="26"/>
      <c r="B57" s="41"/>
      <c r="C57" s="42"/>
      <c r="D57" s="9"/>
    </row>
    <row r="58" spans="1:7" ht="12" customHeight="1" x14ac:dyDescent="0.25">
      <c r="A58" s="22">
        <v>2090000</v>
      </c>
      <c r="B58" s="43" t="s">
        <v>36</v>
      </c>
      <c r="C58" s="44"/>
      <c r="D58" s="9" t="s">
        <v>12</v>
      </c>
    </row>
    <row r="59" spans="1:7" ht="9" hidden="1" customHeight="1" x14ac:dyDescent="0.3">
      <c r="A59" s="8"/>
      <c r="B59" s="35"/>
      <c r="C59" s="36"/>
      <c r="D59" s="9"/>
    </row>
    <row r="60" spans="1:7" ht="12.95" customHeight="1" x14ac:dyDescent="0.25">
      <c r="A60" s="15">
        <v>4000000</v>
      </c>
      <c r="B60" s="37" t="s">
        <v>37</v>
      </c>
      <c r="C60" s="38"/>
      <c r="D60" s="12">
        <v>923275</v>
      </c>
    </row>
    <row r="61" spans="1:7" ht="11.25" customHeight="1" x14ac:dyDescent="0.25">
      <c r="A61" s="5">
        <v>4020200</v>
      </c>
      <c r="B61" s="33" t="s">
        <v>38</v>
      </c>
      <c r="C61" s="34"/>
      <c r="D61" s="25">
        <v>923275</v>
      </c>
    </row>
    <row r="62" spans="1:7" ht="9" hidden="1" customHeight="1" x14ac:dyDescent="0.3">
      <c r="A62" s="8"/>
      <c r="B62" s="35"/>
      <c r="C62" s="36"/>
      <c r="D62" s="9"/>
    </row>
    <row r="63" spans="1:7" ht="12.95" customHeight="1" x14ac:dyDescent="0.25">
      <c r="A63" s="11">
        <v>5000000</v>
      </c>
      <c r="B63" s="37" t="s">
        <v>39</v>
      </c>
      <c r="C63" s="38"/>
      <c r="D63" s="12">
        <v>4322704</v>
      </c>
    </row>
    <row r="64" spans="1:7" ht="15" customHeight="1" x14ac:dyDescent="0.25">
      <c r="A64" s="16"/>
      <c r="B64" s="39" t="s">
        <v>40</v>
      </c>
      <c r="C64" s="40"/>
      <c r="D64" s="17">
        <f>D14+D41+D60+D63</f>
        <v>73912291</v>
      </c>
      <c r="E64" t="s">
        <v>49</v>
      </c>
      <c r="F64" s="10"/>
      <c r="G64" s="3">
        <v>10609937</v>
      </c>
    </row>
    <row r="65" spans="1:7" ht="15" customHeight="1" x14ac:dyDescent="0.25">
      <c r="A65" s="28" t="s">
        <v>45</v>
      </c>
      <c r="B65" s="28"/>
      <c r="C65" s="28"/>
      <c r="D65" s="18">
        <f>D64-G64</f>
        <v>63302354</v>
      </c>
      <c r="F65" s="3"/>
      <c r="G65" s="3"/>
    </row>
    <row r="66" spans="1:7" x14ac:dyDescent="0.25">
      <c r="D66" s="3"/>
    </row>
    <row r="67" spans="1:7" x14ac:dyDescent="0.25">
      <c r="A67" s="4"/>
      <c r="F67" s="3"/>
    </row>
  </sheetData>
  <mergeCells count="64">
    <mergeCell ref="B36:C36"/>
    <mergeCell ref="B30:C30"/>
    <mergeCell ref="B19:C19"/>
    <mergeCell ref="B20:C20"/>
    <mergeCell ref="B21:C21"/>
    <mergeCell ref="B22:C22"/>
    <mergeCell ref="B23:C23"/>
    <mergeCell ref="B24:C24"/>
    <mergeCell ref="B26:C26"/>
    <mergeCell ref="B25:C25"/>
    <mergeCell ref="B27:C27"/>
    <mergeCell ref="B28:C28"/>
    <mergeCell ref="B29:C29"/>
    <mergeCell ref="B31:C31"/>
    <mergeCell ref="B32:C32"/>
    <mergeCell ref="B33:C33"/>
    <mergeCell ref="B34:C34"/>
    <mergeCell ref="B35:C35"/>
    <mergeCell ref="C1:D1"/>
    <mergeCell ref="C2:D2"/>
    <mergeCell ref="C3:D3"/>
    <mergeCell ref="C4:D4"/>
    <mergeCell ref="C5:D5"/>
    <mergeCell ref="B18:C18"/>
    <mergeCell ref="B13:C13"/>
    <mergeCell ref="B14:C14"/>
    <mergeCell ref="B15:C15"/>
    <mergeCell ref="B16:C16"/>
    <mergeCell ref="B17:C17"/>
    <mergeCell ref="B60:C60"/>
    <mergeCell ref="B49:C49"/>
    <mergeCell ref="B50:C50"/>
    <mergeCell ref="B51:C51"/>
    <mergeCell ref="B52:C52"/>
    <mergeCell ref="B55:C55"/>
    <mergeCell ref="B56:C56"/>
    <mergeCell ref="B57:C57"/>
    <mergeCell ref="B58:C58"/>
    <mergeCell ref="B59:C59"/>
    <mergeCell ref="B46:C46"/>
    <mergeCell ref="B47:C47"/>
    <mergeCell ref="B48:C48"/>
    <mergeCell ref="B37:C37"/>
    <mergeCell ref="B38:C38"/>
    <mergeCell ref="B39:C39"/>
    <mergeCell ref="B40:C40"/>
    <mergeCell ref="B41:C41"/>
    <mergeCell ref="B42:C42"/>
    <mergeCell ref="A65:C65"/>
    <mergeCell ref="C6:D6"/>
    <mergeCell ref="C7:D7"/>
    <mergeCell ref="C8:D8"/>
    <mergeCell ref="B10:C10"/>
    <mergeCell ref="B11:C11"/>
    <mergeCell ref="B12:C12"/>
    <mergeCell ref="B61:C61"/>
    <mergeCell ref="B62:C62"/>
    <mergeCell ref="B63:C63"/>
    <mergeCell ref="B64:C64"/>
    <mergeCell ref="B53:C53"/>
    <mergeCell ref="B54:C54"/>
    <mergeCell ref="B43:C43"/>
    <mergeCell ref="B44:C44"/>
    <mergeCell ref="B45:C45"/>
  </mergeCells>
  <pageMargins left="0.78740157480314965" right="0.47244094488188981" top="0.47244094488188981" bottom="0.4724409448818898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2025-06-05T11:04:32Z</dcterms:modified>
</cp:coreProperties>
</file>