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Программа 25 год" sheetId="2" r:id="rId1"/>
  </sheets>
  <calcPr calcId="152511"/>
</workbook>
</file>

<file path=xl/calcChain.xml><?xml version="1.0" encoding="utf-8"?>
<calcChain xmlns="http://schemas.openxmlformats.org/spreadsheetml/2006/main">
  <c r="E32" i="2" l="1"/>
  <c r="E58" i="2" l="1"/>
  <c r="E56" i="2"/>
  <c r="E64" i="2" l="1"/>
  <c r="E48" i="2" s="1"/>
  <c r="E47" i="2" s="1"/>
  <c r="E34" i="2" l="1"/>
</calcChain>
</file>

<file path=xl/sharedStrings.xml><?xml version="1.0" encoding="utf-8"?>
<sst xmlns="http://schemas.openxmlformats.org/spreadsheetml/2006/main" count="84" uniqueCount="78">
  <si>
    <t>СОГЛАСОВАНО</t>
  </si>
  <si>
    <t>Председатель</t>
  </si>
  <si>
    <t>Совета народных депутатов</t>
  </si>
  <si>
    <t>Приднестровской Молдавской Республики</t>
  </si>
  <si>
    <t>Дубоссарского района и города Дубоссары</t>
  </si>
  <si>
    <t>_______________________ А.Н. Коломыцев</t>
  </si>
  <si>
    <t>Государственная служба</t>
  </si>
  <si>
    <t xml:space="preserve">экологического контроля </t>
  </si>
  <si>
    <t xml:space="preserve">_______________________ В.В.Сотников                                                               </t>
  </si>
  <si>
    <t>Глава</t>
  </si>
  <si>
    <t xml:space="preserve">государственной администрации </t>
  </si>
  <si>
    <t xml:space="preserve">_______________________ Р.И. Чабан                                                           </t>
  </si>
  <si>
    <t>ПРОГРАММА</t>
  </si>
  <si>
    <t xml:space="preserve">формирования и расходования средств </t>
  </si>
  <si>
    <t xml:space="preserve">территориального целевого бюджетного экологического фонда  </t>
  </si>
  <si>
    <t>Код</t>
  </si>
  <si>
    <t>Платежи за пользование водными ресурсами сверх установленных нормативов и лимитов</t>
  </si>
  <si>
    <t>Платежи за выбросы в атмосферу  загрязняющих веществ стационарными источниками загрязнения</t>
  </si>
  <si>
    <t>Платежи за выбросы в атмосферу загрязняющих веществ  передвижными источниками загрязнения, уплачиваемые юридическими лицами</t>
  </si>
  <si>
    <t>Платежи за загрязнение водного бассейна сбросом производственных и коммунально-бытовых сточных вод</t>
  </si>
  <si>
    <t>Платежи за загрязнение водного бассейна сбросом загрязняющих веществ поверхностным стоком</t>
  </si>
  <si>
    <t>Платежи за нерациональное использование и использование не по назначению водных ресурсов питьевого назначения</t>
  </si>
  <si>
    <t>Платежи за размещение отходов и другие виды вредного воздействия   на  окружающую природную среду</t>
  </si>
  <si>
    <t>Штрафы и средства, уплачиваемые за ущерб, причиненный окружающей среде, взимаемые территориальными управлениями экологического контроля</t>
  </si>
  <si>
    <t xml:space="preserve">Платежи за выбросы в атмосферу загрязняющих веществ передвижными источниками загрязнения, уплачиваемые физическими лицами </t>
  </si>
  <si>
    <t>Платежи за размещение твердых бытовых отходов</t>
  </si>
  <si>
    <t>Проведение акции "Чистый берег"</t>
  </si>
  <si>
    <t>Мероприятия по проведению дезинсекции и деларвации муниципальных территорий</t>
  </si>
  <si>
    <t>Ликвидация несанкционированных мест ТБО, приобретение оборудования предназначенного для сбора ТБО (обустройство контейнерных площадок, изготовление контейнеров и урн для сбора мусора)</t>
  </si>
  <si>
    <t>Приведение мест размещения устаревших пестицидов и ядохимикатов в надлежащее состояние</t>
  </si>
  <si>
    <t>и охраны окружающей среды</t>
  </si>
  <si>
    <t>сельского хозяйства и природных ресурсов</t>
  </si>
  <si>
    <t>Мероприятия по борьбе с карантинными растениями</t>
  </si>
  <si>
    <t>УТВЕРЖДЕНО</t>
  </si>
  <si>
    <t xml:space="preserve">Министр </t>
  </si>
  <si>
    <t>Демеркуризация (обезвреживание) отработанных ртутьсодержащих ламп в государственных, муниципальных организациях (учреждениях) и от населения</t>
  </si>
  <si>
    <t>Приобретение посадочного материала в рамках ежегодного проведения республиканского субботника</t>
  </si>
  <si>
    <t>Расходы по принятию на учет обнаруженных бесхозных питьевых шахтных колодцев по Дубоссарскому району и городу Дубоссары</t>
  </si>
  <si>
    <t>Обустройство полигонов для складирования отходов (разработка котлована, отсыпка дамбы полигона ТБО г. Дубоссары)</t>
  </si>
  <si>
    <t>Финансирование работ по посадке и уходу за зелеными насаждениями  Дубоссарского района и  города Дубоссары</t>
  </si>
  <si>
    <t>Приобретение специальных автомобильных средств предназначенных для сбора и вывоза твердых бытовых отходов, ликвидации несанкционированных свалок</t>
  </si>
  <si>
    <t xml:space="preserve">_______________________ И.И. Паламарчук                                                              </t>
  </si>
  <si>
    <t>______  ___________________2025 г.</t>
  </si>
  <si>
    <t>Дубоссарского района и города Дубоссары на  2025 год</t>
  </si>
  <si>
    <t>Прочие поступления</t>
  </si>
  <si>
    <t>Платежи за выбросы в атмосферу загрязняющих веществ передвижными источниками загрязнения, уплачиваемые физическими лицами, осуществляющими предпринимательскую деятельность без образования юридического лица (индивидуальными предпринимателями)</t>
  </si>
  <si>
    <t>Погашение Кт задолженности за работы по демонтажу аварийно-опасных зеленых насаждений за декабрь 2024 года</t>
  </si>
  <si>
    <t>Погашение Кт задолженности по ликвидации несанкционированных мест ТБО за декабрь 2024 года</t>
  </si>
  <si>
    <t>Агитация и пропаганда знаний в области экологии и защиты окружающей среды (плакаты, баннеры и др.)</t>
  </si>
  <si>
    <t>Изготовление (приобретение) емкостей для сбора отработанных источников малого тока (батареек), переупаковка собранных отработанных батареек в пятилитровые пластиковые емкости с последующим временным хранением на территории централизованного пункта сбора</t>
  </si>
  <si>
    <t>Улучшение санитарно-экологического состояния Дубоссарского района и г. Дубоссары, в т. ч. спил аварийно-опасных зеленых насаждений</t>
  </si>
  <si>
    <t>Наименование статей</t>
  </si>
  <si>
    <t>№ п/ п</t>
  </si>
  <si>
    <t xml:space="preserve">а) на  выплату заработной платы по подстатьям экономической классификации расходов бюджетов «Оплата труда» (код 110100), «Начисления на оплату труда (страховые взносы на государственное социальное страхование граждан)» (код 110200) </t>
  </si>
  <si>
    <t>б) на погашение зафиксированной и подтвержденной соответствующими актами кредиторской задолженности по состоянию на 1 января 2025 года</t>
  </si>
  <si>
    <t>План на 2025 год</t>
  </si>
  <si>
    <t>1. ОСТАТОК средств Территориального целевого бюджетного экологического фонда Дубоссарского района и города Дубоссары по состоянию на 01.01.2025 года, в том числе:</t>
  </si>
  <si>
    <t>2. ДОХОДЫ ВСЕГО, в том числе:</t>
  </si>
  <si>
    <t>3. РАСХОДЫ ВСЕГО, в том числе: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</si>
  <si>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</si>
  <si>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</si>
  <si>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</si>
  <si>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</si>
  <si>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</si>
  <si>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</si>
  <si>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</si>
  <si>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</si>
  <si>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</si>
  <si>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</si>
  <si>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</si>
  <si>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</si>
  <si>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</si>
  <si>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</si>
  <si>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</si>
  <si>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</si>
  <si>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а) Целевые природоохранные и организационные мероприятия, в том числе:</t>
  </si>
  <si>
    <t>Приложение № 11</t>
  </si>
  <si>
    <t>05   июня  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</si>
</sst>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63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center"/>
    </xf>
    <xf numFmtId="3" fontId="9" fillId="3" borderId="1" xfId="0" applyNumberFormat="1" applyFont="1" applyFill="1" applyBorder="1" applyAlignment="1">
      <alignment horizontal="center" vertical="top" wrapText="1"/>
    </xf>
    <xf numFmtId="3" fontId="0" fillId="0" borderId="0" xfId="0" applyNumberFormat="1"/>
    <xf numFmtId="0" fontId="9" fillId="0" borderId="1" xfId="0" applyFont="1" applyBorder="1" applyAlignment="1">
      <alignment horizontal="center" vertical="top" wrapText="1"/>
    </xf>
    <xf numFmtId="0" fontId="1" fillId="0" borderId="0" xfId="0" applyFont="1"/>
    <xf numFmtId="3" fontId="6" fillId="3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10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3" fontId="10" fillId="0" borderId="1" xfId="0" applyNumberFormat="1" applyFont="1" applyFill="1" applyBorder="1" applyAlignment="1">
      <alignment horizontal="center" vertical="top" wrapText="1"/>
    </xf>
    <xf numFmtId="3" fontId="8" fillId="0" borderId="1" xfId="0" applyNumberFormat="1" applyFont="1" applyFill="1" applyBorder="1" applyAlignment="1">
      <alignment horizontal="center" vertical="top" wrapText="1"/>
    </xf>
    <xf numFmtId="3" fontId="0" fillId="0" borderId="0" xfId="0" applyNumberFormat="1" applyFill="1"/>
    <xf numFmtId="0" fontId="0" fillId="0" borderId="0" xfId="0" applyFill="1"/>
    <xf numFmtId="0" fontId="1" fillId="0" borderId="0" xfId="0" applyFont="1" applyFill="1"/>
    <xf numFmtId="3" fontId="1" fillId="0" borderId="0" xfId="0" applyNumberFormat="1" applyFont="1" applyFill="1"/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3" fontId="6" fillId="4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0" borderId="1" xfId="0" applyFont="1" applyFill="1" applyBorder="1" applyAlignment="1">
      <alignment horizontal="center" vertical="top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top" wrapText="1"/>
    </xf>
    <xf numFmtId="0" fontId="0" fillId="0" borderId="1" xfId="0" applyBorder="1" applyAlignment="1">
      <alignment wrapText="1"/>
    </xf>
    <xf numFmtId="0" fontId="10" fillId="0" borderId="1" xfId="0" applyFont="1" applyBorder="1" applyAlignment="1">
      <alignment wrapText="1"/>
    </xf>
    <xf numFmtId="0" fontId="8" fillId="5" borderId="1" xfId="0" applyFont="1" applyFill="1" applyBorder="1" applyAlignment="1">
      <alignment vertical="top" wrapText="1"/>
    </xf>
    <xf numFmtId="0" fontId="0" fillId="5" borderId="1" xfId="0" applyFill="1" applyBorder="1" applyAlignment="1">
      <alignment wrapText="1"/>
    </xf>
    <xf numFmtId="0" fontId="8" fillId="0" borderId="1" xfId="1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5" xfId="0" applyFont="1" applyBorder="1" applyAlignment="1">
      <alignment horizontal="right"/>
    </xf>
    <xf numFmtId="0" fontId="6" fillId="2" borderId="2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6" fillId="4" borderId="2" xfId="0" applyFont="1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0" fillId="4" borderId="4" xfId="0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6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71"/>
  <sheetViews>
    <sheetView tabSelected="1" topLeftCell="A19" workbookViewId="0">
      <selection activeCell="H16" sqref="H16"/>
    </sheetView>
  </sheetViews>
  <sheetFormatPr defaultRowHeight="15" x14ac:dyDescent="0.25"/>
  <cols>
    <col min="1" max="1" width="3.85546875" customWidth="1"/>
    <col min="2" max="2" width="7.28515625" customWidth="1"/>
    <col min="3" max="3" width="12.85546875" customWidth="1"/>
    <col min="4" max="4" width="74.5703125" customWidth="1"/>
    <col min="5" max="5" width="13.85546875" customWidth="1"/>
  </cols>
  <sheetData>
    <row r="1" spans="2:7" ht="15.75" x14ac:dyDescent="0.25">
      <c r="D1" s="44" t="s">
        <v>76</v>
      </c>
      <c r="E1" s="44"/>
    </row>
    <row r="2" spans="2:7" ht="18.75" x14ac:dyDescent="0.3">
      <c r="B2" s="1" t="s">
        <v>0</v>
      </c>
      <c r="C2" s="2"/>
      <c r="D2" s="2"/>
      <c r="E2" s="3" t="s">
        <v>33</v>
      </c>
      <c r="F2" s="4"/>
      <c r="G2" s="4"/>
    </row>
    <row r="3" spans="2:7" ht="18.75" x14ac:dyDescent="0.3">
      <c r="B3" s="2" t="s">
        <v>34</v>
      </c>
      <c r="C3" s="2"/>
      <c r="D3" s="2"/>
      <c r="E3" s="5" t="s">
        <v>1</v>
      </c>
    </row>
    <row r="4" spans="2:7" ht="18.75" x14ac:dyDescent="0.3">
      <c r="B4" s="2" t="s">
        <v>31</v>
      </c>
      <c r="C4" s="2"/>
      <c r="D4" s="2"/>
      <c r="E4" s="5" t="s">
        <v>2</v>
      </c>
    </row>
    <row r="5" spans="2:7" ht="18.75" x14ac:dyDescent="0.3">
      <c r="B5" s="2" t="s">
        <v>3</v>
      </c>
      <c r="C5" s="2"/>
      <c r="D5" s="2"/>
      <c r="E5" s="5" t="s">
        <v>4</v>
      </c>
    </row>
    <row r="6" spans="2:7" ht="18.75" x14ac:dyDescent="0.3">
      <c r="B6" s="2" t="s">
        <v>41</v>
      </c>
      <c r="C6" s="2"/>
      <c r="D6" s="2"/>
      <c r="E6" s="5" t="s">
        <v>5</v>
      </c>
      <c r="F6" s="6"/>
      <c r="G6" s="6"/>
    </row>
    <row r="7" spans="2:7" ht="18.75" x14ac:dyDescent="0.3">
      <c r="B7" s="2" t="s">
        <v>42</v>
      </c>
      <c r="C7" s="2"/>
      <c r="D7" s="2"/>
      <c r="E7" s="5" t="s">
        <v>77</v>
      </c>
      <c r="F7" s="6"/>
      <c r="G7" s="6"/>
    </row>
    <row r="8" spans="2:7" ht="18.75" x14ac:dyDescent="0.3">
      <c r="B8" s="2"/>
      <c r="C8" s="2"/>
      <c r="D8" s="2"/>
      <c r="E8" s="2"/>
    </row>
    <row r="9" spans="2:7" ht="18.75" x14ac:dyDescent="0.3">
      <c r="B9" s="1" t="s">
        <v>0</v>
      </c>
      <c r="C9" s="2"/>
      <c r="D9" s="2"/>
      <c r="E9" s="2"/>
    </row>
    <row r="10" spans="2:7" ht="18.75" x14ac:dyDescent="0.3">
      <c r="B10" s="2" t="s">
        <v>6</v>
      </c>
      <c r="C10" s="2"/>
      <c r="D10" s="2"/>
      <c r="E10" s="2"/>
    </row>
    <row r="11" spans="2:7" ht="18.75" x14ac:dyDescent="0.3">
      <c r="B11" s="2" t="s">
        <v>7</v>
      </c>
      <c r="C11" s="2"/>
      <c r="D11" s="2"/>
      <c r="E11" s="2"/>
    </row>
    <row r="12" spans="2:7" ht="18.75" x14ac:dyDescent="0.3">
      <c r="B12" s="2" t="s">
        <v>30</v>
      </c>
      <c r="C12" s="2"/>
      <c r="D12" s="2"/>
      <c r="E12" s="2"/>
    </row>
    <row r="13" spans="2:7" ht="18.75" x14ac:dyDescent="0.3">
      <c r="B13" s="2" t="s">
        <v>3</v>
      </c>
      <c r="C13" s="2"/>
      <c r="D13" s="2"/>
      <c r="E13" s="2"/>
    </row>
    <row r="14" spans="2:7" ht="18.75" x14ac:dyDescent="0.3">
      <c r="B14" s="2" t="s">
        <v>8</v>
      </c>
      <c r="C14" s="2"/>
      <c r="D14" s="2"/>
      <c r="E14" s="2"/>
    </row>
    <row r="15" spans="2:7" ht="18.75" x14ac:dyDescent="0.3">
      <c r="B15" s="2" t="s">
        <v>42</v>
      </c>
      <c r="C15" s="2"/>
      <c r="D15" s="2"/>
      <c r="E15" s="2"/>
    </row>
    <row r="16" spans="2:7" ht="18.75" x14ac:dyDescent="0.3">
      <c r="B16" s="2"/>
      <c r="C16" s="2"/>
      <c r="D16" s="2"/>
      <c r="E16" s="2"/>
    </row>
    <row r="17" spans="2:5" ht="18.75" x14ac:dyDescent="0.3">
      <c r="B17" s="1" t="s">
        <v>0</v>
      </c>
      <c r="C17" s="2"/>
      <c r="D17" s="2"/>
      <c r="E17" s="2"/>
    </row>
    <row r="18" spans="2:5" ht="18.75" x14ac:dyDescent="0.3">
      <c r="B18" s="2" t="s">
        <v>9</v>
      </c>
      <c r="C18" s="2"/>
      <c r="D18" s="2"/>
      <c r="E18" s="2"/>
    </row>
    <row r="19" spans="2:5" ht="18.75" x14ac:dyDescent="0.3">
      <c r="B19" s="2" t="s">
        <v>10</v>
      </c>
      <c r="C19" s="2"/>
      <c r="D19" s="2"/>
      <c r="E19" s="2"/>
    </row>
    <row r="20" spans="2:5" ht="18.75" x14ac:dyDescent="0.3">
      <c r="B20" s="2" t="s">
        <v>4</v>
      </c>
      <c r="C20" s="2"/>
      <c r="D20" s="2"/>
      <c r="E20" s="2"/>
    </row>
    <row r="21" spans="2:5" ht="18.75" x14ac:dyDescent="0.3">
      <c r="B21" s="2" t="s">
        <v>11</v>
      </c>
      <c r="C21" s="2"/>
      <c r="D21" s="2"/>
      <c r="E21" s="2"/>
    </row>
    <row r="22" spans="2:5" ht="18.75" x14ac:dyDescent="0.3">
      <c r="B22" s="2" t="s">
        <v>42</v>
      </c>
      <c r="C22" s="2"/>
      <c r="D22" s="2"/>
      <c r="E22" s="2"/>
    </row>
    <row r="23" spans="2:5" ht="18.75" x14ac:dyDescent="0.3">
      <c r="B23" s="2"/>
      <c r="C23" s="2"/>
      <c r="D23" s="2"/>
      <c r="E23" s="2"/>
    </row>
    <row r="24" spans="2:5" ht="18.75" x14ac:dyDescent="0.3">
      <c r="B24" s="45" t="s">
        <v>12</v>
      </c>
      <c r="C24" s="45"/>
      <c r="D24" s="45"/>
      <c r="E24" s="45"/>
    </row>
    <row r="25" spans="2:5" ht="18.75" x14ac:dyDescent="0.3">
      <c r="B25" s="46" t="s">
        <v>13</v>
      </c>
      <c r="C25" s="46"/>
      <c r="D25" s="46"/>
      <c r="E25" s="46"/>
    </row>
    <row r="26" spans="2:5" ht="18.75" x14ac:dyDescent="0.3">
      <c r="B26" s="2"/>
      <c r="C26" s="2"/>
      <c r="D26" s="2" t="s">
        <v>14</v>
      </c>
      <c r="E26" s="2"/>
    </row>
    <row r="27" spans="2:5" ht="18.75" x14ac:dyDescent="0.3">
      <c r="B27" s="46" t="s">
        <v>43</v>
      </c>
      <c r="C27" s="46"/>
      <c r="D27" s="46"/>
      <c r="E27" s="46"/>
    </row>
    <row r="28" spans="2:5" ht="14.25" customHeight="1" x14ac:dyDescent="0.3">
      <c r="B28" s="23"/>
      <c r="C28" s="23"/>
      <c r="D28" s="23"/>
      <c r="E28" s="23"/>
    </row>
    <row r="29" spans="2:5" ht="15.75" x14ac:dyDescent="0.25">
      <c r="B29" s="7"/>
      <c r="C29" s="7"/>
      <c r="D29" s="47"/>
      <c r="E29" s="47"/>
    </row>
    <row r="30" spans="2:5" ht="31.5" x14ac:dyDescent="0.25">
      <c r="B30" s="8" t="s">
        <v>52</v>
      </c>
      <c r="C30" s="8" t="s">
        <v>15</v>
      </c>
      <c r="D30" s="8" t="s">
        <v>51</v>
      </c>
      <c r="E30" s="8" t="s">
        <v>55</v>
      </c>
    </row>
    <row r="31" spans="2:5" ht="33" customHeight="1" x14ac:dyDescent="0.25">
      <c r="B31" s="51" t="s">
        <v>56</v>
      </c>
      <c r="C31" s="52"/>
      <c r="D31" s="53"/>
      <c r="E31" s="32">
        <v>1118598</v>
      </c>
    </row>
    <row r="32" spans="2:5" ht="56.25" customHeight="1" x14ac:dyDescent="0.25">
      <c r="B32" s="57" t="s">
        <v>53</v>
      </c>
      <c r="C32" s="58"/>
      <c r="D32" s="59"/>
      <c r="E32" s="35">
        <f>E31-E33</f>
        <v>1086077</v>
      </c>
    </row>
    <row r="33" spans="2:7" ht="33" customHeight="1" x14ac:dyDescent="0.25">
      <c r="B33" s="57" t="s">
        <v>54</v>
      </c>
      <c r="C33" s="58"/>
      <c r="D33" s="59"/>
      <c r="E33" s="35">
        <v>32521</v>
      </c>
    </row>
    <row r="34" spans="2:7" ht="15.75" x14ac:dyDescent="0.25">
      <c r="B34" s="48" t="s">
        <v>57</v>
      </c>
      <c r="C34" s="49"/>
      <c r="D34" s="50"/>
      <c r="E34" s="9">
        <f>SUM(E35:E46)</f>
        <v>923275</v>
      </c>
      <c r="F34" s="19"/>
    </row>
    <row r="35" spans="2:7" ht="31.5" x14ac:dyDescent="0.25">
      <c r="B35" s="10">
        <v>1</v>
      </c>
      <c r="C35" s="11">
        <v>4020201</v>
      </c>
      <c r="D35" s="12" t="s">
        <v>16</v>
      </c>
      <c r="E35" s="21">
        <v>6334</v>
      </c>
    </row>
    <row r="36" spans="2:7" ht="31.5" x14ac:dyDescent="0.25">
      <c r="B36" s="10">
        <v>2</v>
      </c>
      <c r="C36" s="11">
        <v>4020204</v>
      </c>
      <c r="D36" s="12" t="s">
        <v>17</v>
      </c>
      <c r="E36" s="21">
        <v>90981</v>
      </c>
    </row>
    <row r="37" spans="2:7" ht="31.5" x14ac:dyDescent="0.25">
      <c r="B37" s="10">
        <v>3</v>
      </c>
      <c r="C37" s="11">
        <v>4020205</v>
      </c>
      <c r="D37" s="12" t="s">
        <v>18</v>
      </c>
      <c r="E37" s="21">
        <v>191894</v>
      </c>
    </row>
    <row r="38" spans="2:7" ht="31.5" x14ac:dyDescent="0.25">
      <c r="B38" s="10">
        <v>4</v>
      </c>
      <c r="C38" s="11">
        <v>4020206</v>
      </c>
      <c r="D38" s="12" t="s">
        <v>19</v>
      </c>
      <c r="E38" s="21">
        <v>25444</v>
      </c>
    </row>
    <row r="39" spans="2:7" ht="31.5" x14ac:dyDescent="0.25">
      <c r="B39" s="10">
        <v>5</v>
      </c>
      <c r="C39" s="11">
        <v>4020207</v>
      </c>
      <c r="D39" s="12" t="s">
        <v>20</v>
      </c>
      <c r="E39" s="21">
        <v>46926</v>
      </c>
    </row>
    <row r="40" spans="2:7" ht="31.5" x14ac:dyDescent="0.25">
      <c r="B40" s="10">
        <v>6</v>
      </c>
      <c r="C40" s="11">
        <v>4020209</v>
      </c>
      <c r="D40" s="12" t="s">
        <v>21</v>
      </c>
      <c r="E40" s="21">
        <v>5043</v>
      </c>
    </row>
    <row r="41" spans="2:7" ht="31.5" x14ac:dyDescent="0.25">
      <c r="B41" s="10">
        <v>7</v>
      </c>
      <c r="C41" s="11">
        <v>4020210</v>
      </c>
      <c r="D41" s="12" t="s">
        <v>22</v>
      </c>
      <c r="E41" s="21">
        <v>109237</v>
      </c>
    </row>
    <row r="42" spans="2:7" ht="47.25" x14ac:dyDescent="0.25">
      <c r="B42" s="10">
        <v>8</v>
      </c>
      <c r="C42" s="11">
        <v>4020211</v>
      </c>
      <c r="D42" s="12" t="s">
        <v>23</v>
      </c>
      <c r="E42" s="21">
        <v>2440</v>
      </c>
    </row>
    <row r="43" spans="2:7" ht="15.75" x14ac:dyDescent="0.25">
      <c r="B43" s="10">
        <v>9</v>
      </c>
      <c r="C43" s="11">
        <v>4020212</v>
      </c>
      <c r="D43" s="12" t="s">
        <v>44</v>
      </c>
      <c r="E43" s="21">
        <v>520</v>
      </c>
    </row>
    <row r="44" spans="2:7" ht="31.5" x14ac:dyDescent="0.25">
      <c r="B44" s="10">
        <v>10</v>
      </c>
      <c r="C44" s="11">
        <v>4020214</v>
      </c>
      <c r="D44" s="12" t="s">
        <v>24</v>
      </c>
      <c r="E44" s="21">
        <v>134773</v>
      </c>
    </row>
    <row r="45" spans="2:7" ht="63" x14ac:dyDescent="0.25">
      <c r="B45" s="10">
        <v>11</v>
      </c>
      <c r="C45" s="11">
        <v>4020215</v>
      </c>
      <c r="D45" s="12" t="s">
        <v>45</v>
      </c>
      <c r="E45" s="21">
        <v>17889</v>
      </c>
    </row>
    <row r="46" spans="2:7" ht="15.75" x14ac:dyDescent="0.25">
      <c r="B46" s="13">
        <v>12</v>
      </c>
      <c r="C46" s="14">
        <v>4020216</v>
      </c>
      <c r="D46" s="15" t="s">
        <v>25</v>
      </c>
      <c r="E46" s="21">
        <v>291794</v>
      </c>
    </row>
    <row r="47" spans="2:7" ht="15.75" customHeight="1" x14ac:dyDescent="0.25">
      <c r="B47" s="60" t="s">
        <v>58</v>
      </c>
      <c r="C47" s="61"/>
      <c r="D47" s="62"/>
      <c r="E47" s="20">
        <f>E48</f>
        <v>955796</v>
      </c>
      <c r="F47" s="17"/>
    </row>
    <row r="48" spans="2:7" ht="15.75" customHeight="1" x14ac:dyDescent="0.25">
      <c r="B48" s="54" t="s">
        <v>75</v>
      </c>
      <c r="C48" s="55"/>
      <c r="D48" s="56"/>
      <c r="E48" s="16">
        <f>SUM(E49:E64)</f>
        <v>955796</v>
      </c>
      <c r="F48" s="26"/>
      <c r="G48" s="17"/>
    </row>
    <row r="49" spans="2:6" ht="33" customHeight="1" x14ac:dyDescent="0.25">
      <c r="B49" s="18" t="s">
        <v>59</v>
      </c>
      <c r="C49" s="36" t="s">
        <v>35</v>
      </c>
      <c r="D49" s="37"/>
      <c r="E49" s="24">
        <v>10000</v>
      </c>
      <c r="F49" s="27"/>
    </row>
    <row r="50" spans="2:6" ht="65.25" customHeight="1" x14ac:dyDescent="0.25">
      <c r="B50" s="18" t="s">
        <v>60</v>
      </c>
      <c r="C50" s="41" t="s">
        <v>49</v>
      </c>
      <c r="D50" s="37"/>
      <c r="E50" s="24">
        <v>5000</v>
      </c>
      <c r="F50" s="27"/>
    </row>
    <row r="51" spans="2:6" ht="32.25" customHeight="1" x14ac:dyDescent="0.25">
      <c r="B51" s="18" t="s">
        <v>61</v>
      </c>
      <c r="C51" s="36" t="s">
        <v>39</v>
      </c>
      <c r="D51" s="37"/>
      <c r="E51" s="24">
        <v>60000</v>
      </c>
      <c r="F51" s="28"/>
    </row>
    <row r="52" spans="2:6" ht="30.75" customHeight="1" x14ac:dyDescent="0.25">
      <c r="B52" s="18" t="s">
        <v>62</v>
      </c>
      <c r="C52" s="38" t="s">
        <v>50</v>
      </c>
      <c r="D52" s="37"/>
      <c r="E52" s="25">
        <v>50000</v>
      </c>
      <c r="F52" s="28"/>
    </row>
    <row r="53" spans="2:6" ht="34.5" customHeight="1" x14ac:dyDescent="0.25">
      <c r="B53" s="13" t="s">
        <v>63</v>
      </c>
      <c r="C53" s="39" t="s">
        <v>46</v>
      </c>
      <c r="D53" s="40"/>
      <c r="E53" s="25">
        <v>14940</v>
      </c>
      <c r="F53" s="28"/>
    </row>
    <row r="54" spans="2:6" ht="30" customHeight="1" x14ac:dyDescent="0.25">
      <c r="B54" s="18" t="s">
        <v>64</v>
      </c>
      <c r="C54" s="41" t="s">
        <v>48</v>
      </c>
      <c r="D54" s="42"/>
      <c r="E54" s="24">
        <v>5000</v>
      </c>
      <c r="F54" s="28"/>
    </row>
    <row r="55" spans="2:6" ht="36" customHeight="1" x14ac:dyDescent="0.25">
      <c r="B55" s="18" t="s">
        <v>65</v>
      </c>
      <c r="C55" s="36" t="s">
        <v>37</v>
      </c>
      <c r="D55" s="42"/>
      <c r="E55" s="24">
        <v>5000</v>
      </c>
      <c r="F55" s="28"/>
    </row>
    <row r="56" spans="2:6" ht="53.25" customHeight="1" x14ac:dyDescent="0.25">
      <c r="B56" s="18" t="s">
        <v>66</v>
      </c>
      <c r="C56" s="36" t="s">
        <v>28</v>
      </c>
      <c r="D56" s="42"/>
      <c r="E56" s="25">
        <f>291481+20000</f>
        <v>311481</v>
      </c>
      <c r="F56" s="28"/>
    </row>
    <row r="57" spans="2:6" ht="37.5" customHeight="1" x14ac:dyDescent="0.25">
      <c r="B57" s="18" t="s">
        <v>67</v>
      </c>
      <c r="C57" s="39" t="s">
        <v>47</v>
      </c>
      <c r="D57" s="40"/>
      <c r="E57" s="25">
        <v>17581</v>
      </c>
      <c r="F57" s="28"/>
    </row>
    <row r="58" spans="2:6" ht="37.5" customHeight="1" x14ac:dyDescent="0.25">
      <c r="B58" s="18" t="s">
        <v>68</v>
      </c>
      <c r="C58" s="36" t="s">
        <v>40</v>
      </c>
      <c r="D58" s="37"/>
      <c r="E58" s="24">
        <f>324993-35000+12521</f>
        <v>302514</v>
      </c>
      <c r="F58" s="29"/>
    </row>
    <row r="59" spans="2:6" ht="24.95" customHeight="1" x14ac:dyDescent="0.25">
      <c r="B59" s="18" t="s">
        <v>69</v>
      </c>
      <c r="C59" s="43" t="s">
        <v>32</v>
      </c>
      <c r="D59" s="37"/>
      <c r="E59" s="24">
        <v>10000</v>
      </c>
      <c r="F59" s="28"/>
    </row>
    <row r="60" spans="2:6" ht="24.95" customHeight="1" x14ac:dyDescent="0.25">
      <c r="B60" s="18" t="s">
        <v>70</v>
      </c>
      <c r="C60" s="36" t="s">
        <v>26</v>
      </c>
      <c r="D60" s="37"/>
      <c r="E60" s="24">
        <v>5000</v>
      </c>
      <c r="F60" s="28"/>
    </row>
    <row r="61" spans="2:6" ht="40.5" customHeight="1" x14ac:dyDescent="0.25">
      <c r="B61" s="18" t="s">
        <v>71</v>
      </c>
      <c r="C61" s="36" t="s">
        <v>38</v>
      </c>
      <c r="D61" s="37"/>
      <c r="E61" s="24">
        <v>60000</v>
      </c>
      <c r="F61" s="28"/>
    </row>
    <row r="62" spans="2:6" ht="36.75" customHeight="1" x14ac:dyDescent="0.25">
      <c r="B62" s="34" t="s">
        <v>72</v>
      </c>
      <c r="C62" s="36" t="s">
        <v>29</v>
      </c>
      <c r="D62" s="37"/>
      <c r="E62" s="24">
        <v>15000</v>
      </c>
      <c r="F62" s="28"/>
    </row>
    <row r="63" spans="2:6" ht="36.75" customHeight="1" x14ac:dyDescent="0.25">
      <c r="B63" s="30" t="s">
        <v>73</v>
      </c>
      <c r="C63" s="36" t="s">
        <v>27</v>
      </c>
      <c r="D63" s="37"/>
      <c r="E63" s="24">
        <v>44280</v>
      </c>
      <c r="F63" s="28"/>
    </row>
    <row r="64" spans="2:6" ht="36.75" customHeight="1" x14ac:dyDescent="0.25">
      <c r="B64" s="31" t="s">
        <v>74</v>
      </c>
      <c r="C64" s="36" t="s">
        <v>36</v>
      </c>
      <c r="D64" s="37"/>
      <c r="E64" s="24">
        <f>5000+35000</f>
        <v>40000</v>
      </c>
      <c r="F64" s="28"/>
    </row>
    <row r="65" spans="4:5" ht="15.75" x14ac:dyDescent="0.25">
      <c r="E65" s="22"/>
    </row>
    <row r="71" spans="4:5" x14ac:dyDescent="0.25">
      <c r="D71" s="33"/>
    </row>
  </sheetData>
  <mergeCells count="27">
    <mergeCell ref="C50:D50"/>
    <mergeCell ref="B34:D34"/>
    <mergeCell ref="B31:D31"/>
    <mergeCell ref="B48:D48"/>
    <mergeCell ref="C49:D49"/>
    <mergeCell ref="B32:D32"/>
    <mergeCell ref="B33:D33"/>
    <mergeCell ref="B47:D47"/>
    <mergeCell ref="D1:E1"/>
    <mergeCell ref="B24:E24"/>
    <mergeCell ref="B25:E25"/>
    <mergeCell ref="B27:E27"/>
    <mergeCell ref="D29:E29"/>
    <mergeCell ref="C61:D61"/>
    <mergeCell ref="C62:D62"/>
    <mergeCell ref="C63:D63"/>
    <mergeCell ref="C64:D64"/>
    <mergeCell ref="C51:D51"/>
    <mergeCell ref="C52:D52"/>
    <mergeCell ref="C53:D53"/>
    <mergeCell ref="C54:D54"/>
    <mergeCell ref="C55:D55"/>
    <mergeCell ref="C56:D56"/>
    <mergeCell ref="C57:D57"/>
    <mergeCell ref="C58:D58"/>
    <mergeCell ref="C59:D59"/>
    <mergeCell ref="C60:D60"/>
  </mergeCells>
  <pageMargins left="0.19685039370078741" right="0.19685039370078741" top="0.19685039370078741" bottom="0.19685039370078741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25 год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2025-06-05T12:03:40Z</dcterms:modified>
</cp:coreProperties>
</file>